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/>
  <mc:AlternateContent xmlns:mc="http://schemas.openxmlformats.org/markup-compatibility/2006">
    <mc:Choice Requires="x15">
      <x15ac:absPath xmlns:x15ac="http://schemas.microsoft.com/office/spreadsheetml/2010/11/ac" url="https://workwithyoung.sharepoint.com/sites/BusinessIntelligenceGroup/Shared Documents/PBI Report Templates/HR/"/>
    </mc:Choice>
  </mc:AlternateContent>
  <xr:revisionPtr revIDLastSave="51" documentId="13_ncr:1_{C2ECC51F-B26E-4493-81BF-FC3C902B740D}" xr6:coauthVersionLast="47" xr6:coauthVersionMax="47" xr10:uidLastSave="{1B357B85-76F7-4618-94A1-2201E2F230AA}"/>
  <bookViews>
    <workbookView xWindow="-98" yWindow="-98" windowWidth="19396" windowHeight="11475" xr2:uid="{00000000-000D-0000-FFFF-FFFF00000000}"/>
  </bookViews>
  <sheets>
    <sheet name="Employees" sheetId="1" r:id="rId1"/>
    <sheet name="Attendance" sheetId="2" r:id="rId2"/>
    <sheet name="Payroll" sheetId="3" r:id="rId3"/>
    <sheet name="Performance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4" l="1"/>
  <c r="D6" i="4"/>
  <c r="D7" i="4"/>
  <c r="D8" i="4"/>
  <c r="D9" i="4"/>
  <c r="D10" i="4"/>
  <c r="D11" i="4"/>
  <c r="D12" i="4"/>
  <c r="D13" i="4"/>
  <c r="D14" i="4"/>
  <c r="D15" i="4"/>
  <c r="D16" i="4"/>
  <c r="D17" i="4"/>
  <c r="D3" i="4"/>
  <c r="D4" i="4"/>
  <c r="D2" i="4"/>
  <c r="B3" i="4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9" i="3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" i="3"/>
  <c r="B4" i="3" s="1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20" i="2"/>
  <c r="B21" i="2"/>
  <c r="B22" i="2"/>
  <c r="B23" i="2"/>
  <c r="B24" i="2"/>
  <c r="B25" i="2" s="1"/>
  <c r="B26" i="2" s="1"/>
  <c r="B27" i="2" s="1"/>
  <c r="B28" i="2" s="1"/>
  <c r="B29" i="2" s="1"/>
  <c r="B30" i="2" s="1"/>
  <c r="B31" i="2" s="1"/>
  <c r="B32" i="2" s="1"/>
  <c r="B33" i="2" s="1"/>
  <c r="B19" i="2"/>
  <c r="B3" i="2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</calcChain>
</file>

<file path=xl/sharedStrings.xml><?xml version="1.0" encoding="utf-8"?>
<sst xmlns="http://schemas.openxmlformats.org/spreadsheetml/2006/main" count="353" uniqueCount="108">
  <si>
    <t>EmployeeID</t>
  </si>
  <si>
    <t>Name</t>
  </si>
  <si>
    <t>Gender</t>
  </si>
  <si>
    <t>Age</t>
  </si>
  <si>
    <t>Department</t>
  </si>
  <si>
    <t>Job Title</t>
  </si>
  <si>
    <t>Manager</t>
  </si>
  <si>
    <t>Hire Date</t>
  </si>
  <si>
    <t>Termination Date</t>
  </si>
  <si>
    <t>Status</t>
  </si>
  <si>
    <t>State</t>
  </si>
  <si>
    <t>Country</t>
  </si>
  <si>
    <t>Contract Type</t>
  </si>
  <si>
    <t>Education</t>
  </si>
  <si>
    <t>E001</t>
  </si>
  <si>
    <t>Joha Omar</t>
  </si>
  <si>
    <t>Female</t>
  </si>
  <si>
    <t>IT</t>
  </si>
  <si>
    <t>Data Analyst</t>
  </si>
  <si>
    <t>2020-05-12</t>
  </si>
  <si>
    <t>Active</t>
  </si>
  <si>
    <t>Dubai</t>
  </si>
  <si>
    <t>UAE</t>
  </si>
  <si>
    <t>Temporary</t>
  </si>
  <si>
    <t>Bachelor</t>
  </si>
  <si>
    <t>E002</t>
  </si>
  <si>
    <t>Mark Brown</t>
  </si>
  <si>
    <t>HR</t>
  </si>
  <si>
    <t>HR Specialist</t>
  </si>
  <si>
    <t>2021-02-03</t>
  </si>
  <si>
    <t>New York</t>
  </si>
  <si>
    <t>USA</t>
  </si>
  <si>
    <t>Permanent</t>
  </si>
  <si>
    <t>Diploma</t>
  </si>
  <si>
    <t>E003</t>
  </si>
  <si>
    <t>Alice Wong</t>
  </si>
  <si>
    <t>Male</t>
  </si>
  <si>
    <t>Finance</t>
  </si>
  <si>
    <t>Accountant</t>
  </si>
  <si>
    <t>2018-08-15</t>
  </si>
  <si>
    <t>Terminated</t>
  </si>
  <si>
    <t>Remote</t>
  </si>
  <si>
    <t>Contract</t>
  </si>
  <si>
    <t>E004</t>
  </si>
  <si>
    <t>Mike Peter</t>
  </si>
  <si>
    <t>Software Eng.</t>
  </si>
  <si>
    <t>2022-03-01</t>
  </si>
  <si>
    <t>Atlanta</t>
  </si>
  <si>
    <t>Master</t>
  </si>
  <si>
    <t>E005</t>
  </si>
  <si>
    <t>Jane Lee</t>
  </si>
  <si>
    <t>Marketing</t>
  </si>
  <si>
    <t>Content Manager</t>
  </si>
  <si>
    <t>E006</t>
  </si>
  <si>
    <t>Denis Devore</t>
  </si>
  <si>
    <t>Operation</t>
  </si>
  <si>
    <t>Facilities</t>
  </si>
  <si>
    <t>E007</t>
  </si>
  <si>
    <t>Phillips Wright</t>
  </si>
  <si>
    <t>CFO</t>
  </si>
  <si>
    <t>London</t>
  </si>
  <si>
    <t>UK</t>
  </si>
  <si>
    <t>E008</t>
  </si>
  <si>
    <t>Salman Khan</t>
  </si>
  <si>
    <t>Data Science</t>
  </si>
  <si>
    <t>Muscat</t>
  </si>
  <si>
    <t>Oman</t>
  </si>
  <si>
    <t>E009</t>
  </si>
  <si>
    <t>John Digo</t>
  </si>
  <si>
    <t>PMO</t>
  </si>
  <si>
    <t>E010</t>
  </si>
  <si>
    <t>Michael Toff</t>
  </si>
  <si>
    <t>E011</t>
  </si>
  <si>
    <t>Joyce Mruta</t>
  </si>
  <si>
    <t>CPA</t>
  </si>
  <si>
    <t>2024-11-30</t>
  </si>
  <si>
    <t>E012</t>
  </si>
  <si>
    <t>Nikaya Gorden</t>
  </si>
  <si>
    <t>DBA</t>
  </si>
  <si>
    <t>Hybrid</t>
  </si>
  <si>
    <t>E013</t>
  </si>
  <si>
    <t>Peter Peter</t>
  </si>
  <si>
    <t>Talent Management</t>
  </si>
  <si>
    <t>Recruiter</t>
  </si>
  <si>
    <t>E014</t>
  </si>
  <si>
    <t>Kevin Martin</t>
  </si>
  <si>
    <t>E015</t>
  </si>
  <si>
    <t>Aloyce Jose</t>
  </si>
  <si>
    <t>Abuu Dhab</t>
  </si>
  <si>
    <t>E016</t>
  </si>
  <si>
    <t>Jackson Ayuh</t>
  </si>
  <si>
    <t>Date</t>
  </si>
  <si>
    <t>Hours Worked</t>
  </si>
  <si>
    <t>Present</t>
  </si>
  <si>
    <t>Absent</t>
  </si>
  <si>
    <t>Vacation</t>
  </si>
  <si>
    <t>Month</t>
  </si>
  <si>
    <t>Working Hours</t>
  </si>
  <si>
    <t>Hourly Rate</t>
  </si>
  <si>
    <t>Bonus %</t>
  </si>
  <si>
    <t>Overtime</t>
  </si>
  <si>
    <t>Tax Withold %</t>
  </si>
  <si>
    <t>Review Date</t>
  </si>
  <si>
    <t>KPI Score</t>
  </si>
  <si>
    <t>Rating</t>
  </si>
  <si>
    <t>Reviewer</t>
  </si>
  <si>
    <t>Satisfaction</t>
  </si>
  <si>
    <t>Meet 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</si>
</sst>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14" fontId="0" fillId="0" borderId="0" xfId="0" applyNumberFormat="1"/>
    <xf numFmtId="14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0" fontId="2" fillId="0" borderId="1" xfId="0" applyNumberFormat="1" applyFont="1" applyBorder="1" applyAlignment="1">
      <alignment horizontal="center" vertical="top"/>
    </xf>
    <xf numFmtId="10" fontId="0" fillId="0" borderId="0" xfId="0" applyNumberFormat="1"/>
  </cellXfs>
  <cellStyles count="1">
    <cellStyle name="Normal" xfId="0" builtinId="0"/>
  </cellStyles>
  <dxfs count="17"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4" formatCode="0.00%"/>
    </dxf>
    <dxf>
      <numFmt numFmtId="14" formatCode="0.00%"/>
    </dxf>
    <dxf>
      <numFmt numFmtId="19" formatCode="m/d/yyyy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9" formatCode="m/d/yyyy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9" formatCode="m/d/yyyy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EE7F50-940B-425F-9DBE-1E5207E826B5}" name="Employees" displayName="Employees" ref="A1:N17" totalsRowShown="0" headerRowDxfId="16" headerRowBorderDxfId="14" tableBorderDxfId="15">
  <autoFilter ref="A1:N17" xr:uid="{8DEE7F50-940B-425F-9DBE-1E5207E826B5}"/>
  <tableColumns count="14">
    <tableColumn id="1" xr3:uid="{C820203E-2A08-4B73-8EBB-4F9E84B0BA51}" name="EmployeeID"/>
    <tableColumn id="2" xr3:uid="{20AE6D04-65D2-4F06-A60A-51BD8553E6E1}" name="Name"/>
    <tableColumn id="3" xr3:uid="{A68DB088-13C8-4903-9800-89BD79546180}" name="Gender"/>
    <tableColumn id="4" xr3:uid="{DC664E7C-C7C3-45E9-94ED-0555B15951E3}" name="Age"/>
    <tableColumn id="5" xr3:uid="{54F9EC92-C248-49F7-8724-4FA8B585F78A}" name="Department"/>
    <tableColumn id="6" xr3:uid="{CBA4950A-4DA3-443C-822E-B8E92A1A3C89}" name="Job Title"/>
    <tableColumn id="7" xr3:uid="{E8296046-69EB-454A-82C5-7171A8F809CA}" name="Manager"/>
    <tableColumn id="8" xr3:uid="{AD0EF4F2-D54E-427E-BECF-C89DD7B74EA2}" name="Hire Date"/>
    <tableColumn id="9" xr3:uid="{5B773D23-0378-45D4-B02A-6C69F1CC7D5A}" name="Termination Date" dataDxfId="13"/>
    <tableColumn id="10" xr3:uid="{506224E9-0FD2-4A62-BF03-9B1D242545B6}" name="Status"/>
    <tableColumn id="11" xr3:uid="{48F45636-9664-463A-9A4B-E7B8450FA1A4}" name="State"/>
    <tableColumn id="14" xr3:uid="{1616F54A-11E4-406F-B8CF-BF8098DF269F}" name="Country"/>
    <tableColumn id="12" xr3:uid="{14FAA817-1FAA-497F-816C-A5ABE058550B}" name="Contract Type"/>
    <tableColumn id="13" xr3:uid="{9B5BD0B2-0EA8-4FEF-8CDA-041092BC8D40}" name="Education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982864-6F50-434B-BD01-A583201F98BC}" name="Attendance" displayName="Attendance" ref="A1:D33" totalsRowShown="0" headerRowDxfId="12" headerRowBorderDxfId="10" tableBorderDxfId="11">
  <autoFilter ref="A1:D33" xr:uid="{EC982864-6F50-434B-BD01-A583201F98BC}"/>
  <tableColumns count="4">
    <tableColumn id="1" xr3:uid="{6EEC4E8C-D17C-40C5-A972-C5A8B3A47AA0}" name="EmployeeID"/>
    <tableColumn id="2" xr3:uid="{C801E002-056F-4253-A19C-44AB62616135}" name="Date" dataDxfId="9"/>
    <tableColumn id="3" xr3:uid="{4C4A2AB8-E4CD-4263-968A-05DA9D50BF62}" name="Status"/>
    <tableColumn id="4" xr3:uid="{F62EDE17-9560-4EF7-AAAD-327A18AE29B2}" name="Hours Worked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E2E252D-126A-4443-A408-5862161A1F39}" name="Payroll" displayName="Payroll" ref="A1:G33" totalsRowShown="0" headerRowDxfId="8" headerRowBorderDxfId="6" tableBorderDxfId="7">
  <autoFilter ref="A1:G33" xr:uid="{CE2E252D-126A-4443-A408-5862161A1F39}"/>
  <tableColumns count="7">
    <tableColumn id="1" xr3:uid="{43DBFCAB-345E-4F70-BDFB-678AC02A276E}" name="EmployeeID"/>
    <tableColumn id="2" xr3:uid="{998C24E2-52C5-469B-9B45-24DBCADA89FA}" name="Month" dataDxfId="5"/>
    <tableColumn id="8" xr3:uid="{BC111B00-82A1-46FA-B5A3-D6F0ED6FB7B3}" name="Working Hours"/>
    <tableColumn id="3" xr3:uid="{3F05AE8A-5EA1-4422-8D0B-E5D17A2E9F45}" name="Hourly Rate"/>
    <tableColumn id="4" xr3:uid="{5697134D-C184-4DCB-BF4C-EB0B24ECA0C6}" name="Bonus %" dataDxfId="4"/>
    <tableColumn id="5" xr3:uid="{A925B8B8-2C05-4A29-9770-5CC5DAFEC5D3}" name="Overtime"/>
    <tableColumn id="6" xr3:uid="{F1CAC4F9-8651-4FEF-8352-0FE7F7006849}" name="Tax Withold %" dataDxfId="3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C630596-2918-4E18-84ED-5B5576A6D321}" name="Performance" displayName="Performance" ref="A1:G17" totalsRowShown="0" headerRowDxfId="2" headerRowBorderDxfId="0" tableBorderDxfId="1">
  <autoFilter ref="A1:G17" xr:uid="{3C630596-2918-4E18-84ED-5B5576A6D321}"/>
  <tableColumns count="7">
    <tableColumn id="1" xr3:uid="{9B54F970-DF5C-400C-A920-DC4231F85950}" name="EmployeeID"/>
    <tableColumn id="2" xr3:uid="{5047291F-598F-41C8-9D97-DD3882DF39F6}" name="Review Date"/>
    <tableColumn id="3" xr3:uid="{56C7D5ED-77CD-4A8F-9CFF-A9A7B2E9B6FD}" name="KPI Score"/>
    <tableColumn id="4" xr3:uid="{B9CC4AEF-90EF-4D61-B2D6-D32E41394275}" name="Rating">
      <calculatedColumnFormula>IF(C2&gt;90, "A", IF(C2&gt;=80, "B", IF(C2&gt;=60, "C", "D")))</calculatedColumnFormula>
    </tableColumn>
    <tableColumn id="5" xr3:uid="{CA50AF96-0672-4750-B155-8E4662D2A136}" name="Reviewer"/>
    <tableColumn id="6" xr3:uid="{6BFBD026-F2CB-411D-97DB-1849AC2EB23B}" name="Satisfaction"/>
    <tableColumn id="7" xr3:uid="{D3561BDC-EDFF-40A9-9BEA-9F02C782D02C}" name="Meet Goal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C3" sqref="C3"/>
    </sheetView>
  </sheetViews>
  <sheetFormatPr defaultRowHeight="14.25"/>
  <cols>
    <col min="1" max="1" width="12.42578125" customWidth="1"/>
    <col min="2" max="2" width="12.28515625" bestFit="1" customWidth="1"/>
    <col min="5" max="5" width="16.7109375" bestFit="1" customWidth="1"/>
    <col min="6" max="6" width="11.5703125" bestFit="1" customWidth="1"/>
    <col min="7" max="7" width="12.28515625" bestFit="1" customWidth="1"/>
    <col min="8" max="8" width="10.140625" customWidth="1"/>
    <col min="9" max="9" width="16.85546875" style="2" customWidth="1"/>
    <col min="10" max="10" width="9.85546875" bestFit="1" customWidth="1"/>
    <col min="11" max="12" width="9.42578125" customWidth="1"/>
    <col min="13" max="13" width="10.8554687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4" t="s">
        <v>10</v>
      </c>
      <c r="L1" s="4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>
        <v>34</v>
      </c>
      <c r="E2" t="s">
        <v>17</v>
      </c>
      <c r="F2" t="s">
        <v>18</v>
      </c>
      <c r="G2" t="s">
        <v>15</v>
      </c>
      <c r="H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 t="s">
        <v>25</v>
      </c>
      <c r="B3" t="s">
        <v>26</v>
      </c>
      <c r="C3" t="s">
        <v>16</v>
      </c>
      <c r="D3">
        <v>29</v>
      </c>
      <c r="E3" t="s">
        <v>27</v>
      </c>
      <c r="F3" t="s">
        <v>28</v>
      </c>
      <c r="G3" t="s">
        <v>26</v>
      </c>
      <c r="H3" t="s">
        <v>29</v>
      </c>
      <c r="J3" t="s">
        <v>20</v>
      </c>
      <c r="K3" t="s">
        <v>30</v>
      </c>
      <c r="L3" t="s">
        <v>31</v>
      </c>
      <c r="M3" t="s">
        <v>32</v>
      </c>
      <c r="N3" t="s">
        <v>33</v>
      </c>
    </row>
    <row r="4" spans="1:14">
      <c r="A4" t="s">
        <v>34</v>
      </c>
      <c r="B4" t="s">
        <v>35</v>
      </c>
      <c r="C4" t="s">
        <v>36</v>
      </c>
      <c r="D4">
        <v>41</v>
      </c>
      <c r="E4" t="s">
        <v>37</v>
      </c>
      <c r="F4" t="s">
        <v>38</v>
      </c>
      <c r="G4" t="s">
        <v>35</v>
      </c>
      <c r="H4" t="s">
        <v>39</v>
      </c>
      <c r="I4" s="2">
        <v>45503</v>
      </c>
      <c r="J4" t="s">
        <v>40</v>
      </c>
      <c r="K4" t="s">
        <v>41</v>
      </c>
      <c r="L4" t="s">
        <v>31</v>
      </c>
      <c r="M4" t="s">
        <v>42</v>
      </c>
      <c r="N4" t="s">
        <v>24</v>
      </c>
    </row>
    <row r="5" spans="1:14">
      <c r="A5" t="s">
        <v>43</v>
      </c>
      <c r="B5" t="s">
        <v>44</v>
      </c>
      <c r="C5" t="s">
        <v>16</v>
      </c>
      <c r="D5">
        <v>27</v>
      </c>
      <c r="E5" t="s">
        <v>17</v>
      </c>
      <c r="F5" t="s">
        <v>45</v>
      </c>
      <c r="G5" t="s">
        <v>44</v>
      </c>
      <c r="H5" t="s">
        <v>46</v>
      </c>
      <c r="J5" t="s">
        <v>20</v>
      </c>
      <c r="K5" t="s">
        <v>47</v>
      </c>
      <c r="L5" t="s">
        <v>31</v>
      </c>
      <c r="M5" t="s">
        <v>32</v>
      </c>
      <c r="N5" t="s">
        <v>48</v>
      </c>
    </row>
    <row r="6" spans="1:14">
      <c r="A6" t="s">
        <v>49</v>
      </c>
      <c r="B6" t="s">
        <v>50</v>
      </c>
      <c r="C6" t="s">
        <v>36</v>
      </c>
      <c r="D6">
        <v>34</v>
      </c>
      <c r="E6" t="s">
        <v>51</v>
      </c>
      <c r="F6" t="s">
        <v>52</v>
      </c>
      <c r="G6" t="s">
        <v>50</v>
      </c>
      <c r="H6" t="s">
        <v>19</v>
      </c>
      <c r="J6" t="s">
        <v>20</v>
      </c>
      <c r="K6" t="s">
        <v>41</v>
      </c>
      <c r="L6" t="s">
        <v>22</v>
      </c>
      <c r="M6" t="s">
        <v>32</v>
      </c>
      <c r="N6" t="s">
        <v>33</v>
      </c>
    </row>
    <row r="7" spans="1:14">
      <c r="A7" t="s">
        <v>53</v>
      </c>
      <c r="B7" t="s">
        <v>54</v>
      </c>
      <c r="C7" t="s">
        <v>16</v>
      </c>
      <c r="D7">
        <v>29</v>
      </c>
      <c r="E7" t="s">
        <v>55</v>
      </c>
      <c r="F7" t="s">
        <v>56</v>
      </c>
      <c r="G7" t="s">
        <v>54</v>
      </c>
      <c r="H7" t="s">
        <v>29</v>
      </c>
      <c r="J7" t="s">
        <v>20</v>
      </c>
      <c r="K7" t="s">
        <v>30</v>
      </c>
      <c r="L7" t="s">
        <v>31</v>
      </c>
      <c r="M7" t="s">
        <v>42</v>
      </c>
      <c r="N7" t="s">
        <v>24</v>
      </c>
    </row>
    <row r="8" spans="1:14">
      <c r="A8" t="s">
        <v>57</v>
      </c>
      <c r="B8" t="s">
        <v>58</v>
      </c>
      <c r="C8" t="s">
        <v>36</v>
      </c>
      <c r="D8">
        <v>41</v>
      </c>
      <c r="E8" t="s">
        <v>37</v>
      </c>
      <c r="F8" t="s">
        <v>59</v>
      </c>
      <c r="G8" t="s">
        <v>58</v>
      </c>
      <c r="H8" t="s">
        <v>39</v>
      </c>
      <c r="I8" s="2">
        <v>45565</v>
      </c>
      <c r="J8" t="s">
        <v>40</v>
      </c>
      <c r="K8" t="s">
        <v>60</v>
      </c>
      <c r="L8" t="s">
        <v>61</v>
      </c>
      <c r="M8" t="s">
        <v>23</v>
      </c>
      <c r="N8" t="s">
        <v>33</v>
      </c>
    </row>
    <row r="9" spans="1:14">
      <c r="A9" t="s">
        <v>62</v>
      </c>
      <c r="B9" t="s">
        <v>63</v>
      </c>
      <c r="C9" t="s">
        <v>16</v>
      </c>
      <c r="D9">
        <v>27</v>
      </c>
      <c r="E9" t="s">
        <v>17</v>
      </c>
      <c r="F9" t="s">
        <v>64</v>
      </c>
      <c r="G9" t="s">
        <v>63</v>
      </c>
      <c r="H9" t="s">
        <v>46</v>
      </c>
      <c r="J9" t="s">
        <v>20</v>
      </c>
      <c r="K9" t="s">
        <v>65</v>
      </c>
      <c r="L9" t="s">
        <v>66</v>
      </c>
      <c r="M9" t="s">
        <v>23</v>
      </c>
      <c r="N9" t="s">
        <v>24</v>
      </c>
    </row>
    <row r="10" spans="1:14">
      <c r="A10" t="s">
        <v>67</v>
      </c>
      <c r="B10" t="s">
        <v>68</v>
      </c>
      <c r="C10" t="s">
        <v>36</v>
      </c>
      <c r="D10">
        <v>34</v>
      </c>
      <c r="E10" t="s">
        <v>69</v>
      </c>
      <c r="F10" t="s">
        <v>6</v>
      </c>
      <c r="G10" t="s">
        <v>68</v>
      </c>
      <c r="H10" t="s">
        <v>19</v>
      </c>
      <c r="J10" t="s">
        <v>20</v>
      </c>
      <c r="K10" t="s">
        <v>47</v>
      </c>
      <c r="L10" t="s">
        <v>31</v>
      </c>
      <c r="M10" t="s">
        <v>23</v>
      </c>
      <c r="N10" t="s">
        <v>48</v>
      </c>
    </row>
    <row r="11" spans="1:14">
      <c r="A11" t="s">
        <v>70</v>
      </c>
      <c r="B11" t="s">
        <v>71</v>
      </c>
      <c r="C11" t="s">
        <v>16</v>
      </c>
      <c r="D11">
        <v>29</v>
      </c>
      <c r="E11" t="s">
        <v>27</v>
      </c>
      <c r="F11" t="s">
        <v>28</v>
      </c>
      <c r="G11" t="s">
        <v>71</v>
      </c>
      <c r="H11" t="s">
        <v>29</v>
      </c>
      <c r="J11" t="s">
        <v>20</v>
      </c>
      <c r="K11" t="s">
        <v>30</v>
      </c>
      <c r="L11" t="s">
        <v>31</v>
      </c>
      <c r="M11" t="s">
        <v>32</v>
      </c>
      <c r="N11" t="s">
        <v>33</v>
      </c>
    </row>
    <row r="12" spans="1:14">
      <c r="A12" t="s">
        <v>72</v>
      </c>
      <c r="B12" t="s">
        <v>73</v>
      </c>
      <c r="C12" t="s">
        <v>36</v>
      </c>
      <c r="D12">
        <v>41</v>
      </c>
      <c r="E12" t="s">
        <v>37</v>
      </c>
      <c r="F12" t="s">
        <v>74</v>
      </c>
      <c r="G12" t="s">
        <v>73</v>
      </c>
      <c r="H12" t="s">
        <v>39</v>
      </c>
      <c r="I12" s="2" t="s">
        <v>75</v>
      </c>
      <c r="J12" t="s">
        <v>40</v>
      </c>
      <c r="K12" t="s">
        <v>65</v>
      </c>
      <c r="L12" t="s">
        <v>66</v>
      </c>
      <c r="M12" t="s">
        <v>32</v>
      </c>
      <c r="N12" t="s">
        <v>24</v>
      </c>
    </row>
    <row r="13" spans="1:14">
      <c r="A13" t="s">
        <v>76</v>
      </c>
      <c r="B13" t="s">
        <v>77</v>
      </c>
      <c r="C13" t="s">
        <v>16</v>
      </c>
      <c r="D13">
        <v>27</v>
      </c>
      <c r="E13" t="s">
        <v>17</v>
      </c>
      <c r="F13" t="s">
        <v>78</v>
      </c>
      <c r="G13" t="s">
        <v>77</v>
      </c>
      <c r="H13" t="s">
        <v>46</v>
      </c>
      <c r="J13" t="s">
        <v>20</v>
      </c>
      <c r="K13" t="s">
        <v>79</v>
      </c>
      <c r="L13" t="s">
        <v>61</v>
      </c>
      <c r="M13" t="s">
        <v>42</v>
      </c>
      <c r="N13" t="s">
        <v>33</v>
      </c>
    </row>
    <row r="14" spans="1:14">
      <c r="A14" t="s">
        <v>80</v>
      </c>
      <c r="B14" t="s">
        <v>81</v>
      </c>
      <c r="C14" t="s">
        <v>36</v>
      </c>
      <c r="D14">
        <v>34</v>
      </c>
      <c r="E14" t="s">
        <v>82</v>
      </c>
      <c r="F14" t="s">
        <v>83</v>
      </c>
      <c r="G14" t="s">
        <v>81</v>
      </c>
      <c r="H14" t="s">
        <v>19</v>
      </c>
      <c r="J14" t="s">
        <v>20</v>
      </c>
      <c r="K14" t="s">
        <v>79</v>
      </c>
      <c r="L14" t="s">
        <v>31</v>
      </c>
      <c r="M14" t="s">
        <v>32</v>
      </c>
      <c r="N14" t="s">
        <v>24</v>
      </c>
    </row>
    <row r="15" spans="1:14">
      <c r="A15" t="s">
        <v>84</v>
      </c>
      <c r="B15" t="s">
        <v>85</v>
      </c>
      <c r="C15" t="s">
        <v>16</v>
      </c>
      <c r="D15">
        <v>29</v>
      </c>
      <c r="E15" t="s">
        <v>27</v>
      </c>
      <c r="F15" t="s">
        <v>28</v>
      </c>
      <c r="G15" t="s">
        <v>85</v>
      </c>
      <c r="H15" t="s">
        <v>29</v>
      </c>
      <c r="J15" t="s">
        <v>20</v>
      </c>
      <c r="K15" t="s">
        <v>30</v>
      </c>
      <c r="L15" t="s">
        <v>31</v>
      </c>
      <c r="M15" t="s">
        <v>23</v>
      </c>
      <c r="N15" t="s">
        <v>48</v>
      </c>
    </row>
    <row r="16" spans="1:14">
      <c r="A16" t="s">
        <v>86</v>
      </c>
      <c r="B16" t="s">
        <v>87</v>
      </c>
      <c r="C16" t="s">
        <v>36</v>
      </c>
      <c r="D16">
        <v>41</v>
      </c>
      <c r="E16" t="s">
        <v>37</v>
      </c>
      <c r="F16" t="s">
        <v>38</v>
      </c>
      <c r="G16" t="s">
        <v>87</v>
      </c>
      <c r="H16" t="s">
        <v>39</v>
      </c>
      <c r="I16" s="2">
        <v>45777</v>
      </c>
      <c r="J16" t="s">
        <v>40</v>
      </c>
      <c r="K16" t="s">
        <v>88</v>
      </c>
      <c r="L16" t="s">
        <v>22</v>
      </c>
      <c r="M16" t="s">
        <v>23</v>
      </c>
      <c r="N16" t="s">
        <v>33</v>
      </c>
    </row>
    <row r="17" spans="1:14">
      <c r="A17" t="s">
        <v>89</v>
      </c>
      <c r="B17" t="s">
        <v>90</v>
      </c>
      <c r="C17" t="s">
        <v>16</v>
      </c>
      <c r="D17">
        <v>27</v>
      </c>
      <c r="E17" t="s">
        <v>17</v>
      </c>
      <c r="F17" t="s">
        <v>45</v>
      </c>
      <c r="G17" t="s">
        <v>90</v>
      </c>
      <c r="H17" t="s">
        <v>46</v>
      </c>
      <c r="J17" t="s">
        <v>20</v>
      </c>
      <c r="K17" t="s">
        <v>60</v>
      </c>
      <c r="L17" t="s">
        <v>61</v>
      </c>
      <c r="M17" t="s">
        <v>23</v>
      </c>
      <c r="N17" t="s">
        <v>48</v>
      </c>
    </row>
  </sheetData>
  <phoneticPr fontId="3" type="noConversion"/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topLeftCell="A11" workbookViewId="0">
      <selection activeCell="I20" sqref="I20"/>
    </sheetView>
  </sheetViews>
  <sheetFormatPr defaultRowHeight="14.25"/>
  <cols>
    <col min="1" max="1" width="12.42578125" customWidth="1"/>
    <col min="2" max="2" width="10" style="2" bestFit="1" customWidth="1"/>
    <col min="3" max="3" width="7.7109375" customWidth="1"/>
    <col min="4" max="4" width="14.28515625" customWidth="1"/>
  </cols>
  <sheetData>
    <row r="1" spans="1:4">
      <c r="A1" s="1" t="s">
        <v>0</v>
      </c>
      <c r="B1" s="3" t="s">
        <v>91</v>
      </c>
      <c r="C1" s="1" t="s">
        <v>9</v>
      </c>
      <c r="D1" s="1" t="s">
        <v>92</v>
      </c>
    </row>
    <row r="2" spans="1:4">
      <c r="A2" t="s">
        <v>14</v>
      </c>
      <c r="B2" s="2">
        <v>45659</v>
      </c>
      <c r="C2" t="s">
        <v>93</v>
      </c>
      <c r="D2">
        <v>8</v>
      </c>
    </row>
    <row r="3" spans="1:4">
      <c r="A3" t="s">
        <v>25</v>
      </c>
      <c r="B3" s="2">
        <f>B2</f>
        <v>45659</v>
      </c>
      <c r="C3" t="s">
        <v>94</v>
      </c>
      <c r="D3">
        <v>0</v>
      </c>
    </row>
    <row r="4" spans="1:4">
      <c r="A4" t="s">
        <v>34</v>
      </c>
      <c r="B4" s="2">
        <f t="shared" ref="B4:B17" si="0">B3</f>
        <v>45659</v>
      </c>
      <c r="C4" t="s">
        <v>93</v>
      </c>
      <c r="D4">
        <v>8</v>
      </c>
    </row>
    <row r="5" spans="1:4">
      <c r="A5" t="s">
        <v>43</v>
      </c>
      <c r="B5" s="2">
        <f t="shared" si="0"/>
        <v>45659</v>
      </c>
      <c r="C5" t="s">
        <v>93</v>
      </c>
      <c r="D5">
        <v>6</v>
      </c>
    </row>
    <row r="6" spans="1:4">
      <c r="A6" t="s">
        <v>49</v>
      </c>
      <c r="B6" s="2">
        <f t="shared" si="0"/>
        <v>45659</v>
      </c>
      <c r="C6" t="s">
        <v>93</v>
      </c>
      <c r="D6">
        <v>8</v>
      </c>
    </row>
    <row r="7" spans="1:4">
      <c r="A7" t="s">
        <v>53</v>
      </c>
      <c r="B7" s="2">
        <f t="shared" si="0"/>
        <v>45659</v>
      </c>
      <c r="C7" t="s">
        <v>93</v>
      </c>
      <c r="D7">
        <v>4</v>
      </c>
    </row>
    <row r="8" spans="1:4">
      <c r="A8" t="s">
        <v>57</v>
      </c>
      <c r="B8" s="2">
        <f t="shared" si="0"/>
        <v>45659</v>
      </c>
      <c r="C8" t="s">
        <v>93</v>
      </c>
      <c r="D8">
        <v>8</v>
      </c>
    </row>
    <row r="9" spans="1:4">
      <c r="A9" t="s">
        <v>62</v>
      </c>
      <c r="B9" s="2">
        <f t="shared" si="0"/>
        <v>45659</v>
      </c>
      <c r="C9" t="s">
        <v>94</v>
      </c>
      <c r="D9">
        <v>0</v>
      </c>
    </row>
    <row r="10" spans="1:4">
      <c r="A10" t="s">
        <v>67</v>
      </c>
      <c r="B10" s="2">
        <f t="shared" si="0"/>
        <v>45659</v>
      </c>
      <c r="C10" t="s">
        <v>93</v>
      </c>
      <c r="D10">
        <v>8</v>
      </c>
    </row>
    <row r="11" spans="1:4">
      <c r="A11" t="s">
        <v>70</v>
      </c>
      <c r="B11" s="2">
        <f t="shared" si="0"/>
        <v>45659</v>
      </c>
      <c r="C11" t="s">
        <v>93</v>
      </c>
      <c r="D11">
        <v>8</v>
      </c>
    </row>
    <row r="12" spans="1:4">
      <c r="A12" t="s">
        <v>72</v>
      </c>
      <c r="B12" s="2">
        <f t="shared" si="0"/>
        <v>45659</v>
      </c>
      <c r="C12" t="s">
        <v>93</v>
      </c>
      <c r="D12">
        <v>5</v>
      </c>
    </row>
    <row r="13" spans="1:4">
      <c r="A13" t="s">
        <v>76</v>
      </c>
      <c r="B13" s="2">
        <f t="shared" si="0"/>
        <v>45659</v>
      </c>
      <c r="C13" t="s">
        <v>93</v>
      </c>
      <c r="D13">
        <v>8</v>
      </c>
    </row>
    <row r="14" spans="1:4">
      <c r="A14" t="s">
        <v>80</v>
      </c>
      <c r="B14" s="2">
        <f t="shared" si="0"/>
        <v>45659</v>
      </c>
      <c r="C14" t="s">
        <v>93</v>
      </c>
      <c r="D14">
        <v>8</v>
      </c>
    </row>
    <row r="15" spans="1:4">
      <c r="A15" t="s">
        <v>84</v>
      </c>
      <c r="B15" s="2">
        <f t="shared" si="0"/>
        <v>45659</v>
      </c>
      <c r="C15" t="s">
        <v>93</v>
      </c>
      <c r="D15">
        <v>8</v>
      </c>
    </row>
    <row r="16" spans="1:4">
      <c r="A16" t="s">
        <v>86</v>
      </c>
      <c r="B16" s="2">
        <f t="shared" si="0"/>
        <v>45659</v>
      </c>
      <c r="C16" t="s">
        <v>93</v>
      </c>
      <c r="D16">
        <v>8</v>
      </c>
    </row>
    <row r="17" spans="1:4">
      <c r="A17" t="s">
        <v>89</v>
      </c>
      <c r="B17" s="2">
        <f t="shared" si="0"/>
        <v>45659</v>
      </c>
      <c r="C17" t="s">
        <v>95</v>
      </c>
      <c r="D17">
        <v>0</v>
      </c>
    </row>
    <row r="18" spans="1:4">
      <c r="A18" t="s">
        <v>14</v>
      </c>
      <c r="B18" s="2">
        <v>45660</v>
      </c>
      <c r="C18" t="s">
        <v>93</v>
      </c>
      <c r="D18">
        <v>8</v>
      </c>
    </row>
    <row r="19" spans="1:4">
      <c r="A19" t="s">
        <v>25</v>
      </c>
      <c r="B19" s="2">
        <f>B18</f>
        <v>45660</v>
      </c>
      <c r="C19" t="s">
        <v>93</v>
      </c>
      <c r="D19">
        <v>8</v>
      </c>
    </row>
    <row r="20" spans="1:4">
      <c r="A20" t="s">
        <v>34</v>
      </c>
      <c r="B20" s="2">
        <f t="shared" ref="B20:B33" si="1">B19</f>
        <v>45660</v>
      </c>
      <c r="C20" t="s">
        <v>93</v>
      </c>
      <c r="D20">
        <v>8</v>
      </c>
    </row>
    <row r="21" spans="1:4">
      <c r="A21" t="s">
        <v>43</v>
      </c>
      <c r="B21" s="2">
        <f t="shared" si="1"/>
        <v>45660</v>
      </c>
      <c r="C21" t="s">
        <v>93</v>
      </c>
      <c r="D21">
        <v>8</v>
      </c>
    </row>
    <row r="22" spans="1:4">
      <c r="A22" t="s">
        <v>49</v>
      </c>
      <c r="B22" s="2">
        <f t="shared" si="1"/>
        <v>45660</v>
      </c>
      <c r="C22" t="s">
        <v>93</v>
      </c>
      <c r="D22">
        <v>8</v>
      </c>
    </row>
    <row r="23" spans="1:4">
      <c r="A23" t="s">
        <v>53</v>
      </c>
      <c r="B23" s="2">
        <f t="shared" si="1"/>
        <v>45660</v>
      </c>
      <c r="C23" t="s">
        <v>95</v>
      </c>
      <c r="D23">
        <v>0</v>
      </c>
    </row>
    <row r="24" spans="1:4">
      <c r="A24" t="s">
        <v>57</v>
      </c>
      <c r="B24" s="2">
        <f t="shared" si="1"/>
        <v>45660</v>
      </c>
      <c r="C24" t="s">
        <v>93</v>
      </c>
      <c r="D24">
        <v>8</v>
      </c>
    </row>
    <row r="25" spans="1:4">
      <c r="A25" t="s">
        <v>62</v>
      </c>
      <c r="B25" s="2">
        <f t="shared" si="1"/>
        <v>45660</v>
      </c>
      <c r="C25" t="s">
        <v>93</v>
      </c>
      <c r="D25">
        <v>3</v>
      </c>
    </row>
    <row r="26" spans="1:4">
      <c r="A26" t="s">
        <v>67</v>
      </c>
      <c r="B26" s="2">
        <f t="shared" si="1"/>
        <v>45660</v>
      </c>
      <c r="C26" t="s">
        <v>94</v>
      </c>
      <c r="D26">
        <v>0</v>
      </c>
    </row>
    <row r="27" spans="1:4">
      <c r="A27" t="s">
        <v>70</v>
      </c>
      <c r="B27" s="2">
        <f t="shared" si="1"/>
        <v>45660</v>
      </c>
      <c r="C27" t="s">
        <v>93</v>
      </c>
      <c r="D27">
        <v>8</v>
      </c>
    </row>
    <row r="28" spans="1:4">
      <c r="A28" t="s">
        <v>72</v>
      </c>
      <c r="B28" s="2">
        <f t="shared" si="1"/>
        <v>45660</v>
      </c>
      <c r="C28" t="s">
        <v>93</v>
      </c>
      <c r="D28">
        <v>8</v>
      </c>
    </row>
    <row r="29" spans="1:4">
      <c r="A29" t="s">
        <v>76</v>
      </c>
      <c r="B29" s="2">
        <f t="shared" si="1"/>
        <v>45660</v>
      </c>
      <c r="C29" t="s">
        <v>93</v>
      </c>
      <c r="D29">
        <v>8</v>
      </c>
    </row>
    <row r="30" spans="1:4">
      <c r="A30" t="s">
        <v>80</v>
      </c>
      <c r="B30" s="2">
        <f t="shared" si="1"/>
        <v>45660</v>
      </c>
      <c r="C30" t="s">
        <v>93</v>
      </c>
      <c r="D30">
        <v>7</v>
      </c>
    </row>
    <row r="31" spans="1:4">
      <c r="A31" t="s">
        <v>84</v>
      </c>
      <c r="B31" s="2">
        <f t="shared" si="1"/>
        <v>45660</v>
      </c>
      <c r="C31" t="s">
        <v>95</v>
      </c>
      <c r="D31">
        <v>0</v>
      </c>
    </row>
    <row r="32" spans="1:4">
      <c r="A32" t="s">
        <v>86</v>
      </c>
      <c r="B32" s="2">
        <f t="shared" si="1"/>
        <v>45660</v>
      </c>
      <c r="C32" t="s">
        <v>93</v>
      </c>
      <c r="D32">
        <v>8</v>
      </c>
    </row>
    <row r="33" spans="1:4">
      <c r="A33" t="s">
        <v>89</v>
      </c>
      <c r="B33" s="2">
        <f t="shared" si="1"/>
        <v>45660</v>
      </c>
      <c r="C33" t="s">
        <v>93</v>
      </c>
      <c r="D33">
        <v>8</v>
      </c>
    </row>
  </sheetData>
  <phoneticPr fontId="3" type="noConversion"/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workbookViewId="0">
      <selection activeCell="D2" sqref="D2"/>
    </sheetView>
  </sheetViews>
  <sheetFormatPr defaultRowHeight="14.25"/>
  <cols>
    <col min="1" max="1" width="12.42578125" customWidth="1"/>
    <col min="2" max="2" width="10" bestFit="1" customWidth="1"/>
    <col min="3" max="3" width="10" customWidth="1"/>
    <col min="4" max="4" width="11.7109375" customWidth="1"/>
    <col min="5" max="5" width="12" style="6" bestFit="1" customWidth="1"/>
    <col min="6" max="6" width="10.28515625" customWidth="1"/>
    <col min="7" max="7" width="11.85546875" style="6" customWidth="1"/>
  </cols>
  <sheetData>
    <row r="1" spans="1:7">
      <c r="A1" s="1" t="s">
        <v>0</v>
      </c>
      <c r="B1" s="1" t="s">
        <v>96</v>
      </c>
      <c r="C1" s="4" t="s">
        <v>97</v>
      </c>
      <c r="D1" s="4" t="s">
        <v>98</v>
      </c>
      <c r="E1" s="5" t="s">
        <v>99</v>
      </c>
      <c r="F1" s="1" t="s">
        <v>100</v>
      </c>
      <c r="G1" s="5" t="s">
        <v>101</v>
      </c>
    </row>
    <row r="2" spans="1:7">
      <c r="A2" t="s">
        <v>14</v>
      </c>
      <c r="B2" s="2">
        <v>45659</v>
      </c>
      <c r="C2">
        <v>8</v>
      </c>
      <c r="D2">
        <v>55</v>
      </c>
      <c r="E2" s="6">
        <v>0.15</v>
      </c>
      <c r="F2">
        <v>1.5</v>
      </c>
      <c r="G2" s="6">
        <v>0.23</v>
      </c>
    </row>
    <row r="3" spans="1:7">
      <c r="A3" t="s">
        <v>25</v>
      </c>
      <c r="B3" s="2">
        <f>B2</f>
        <v>45659</v>
      </c>
      <c r="C3">
        <v>0</v>
      </c>
      <c r="D3">
        <v>65</v>
      </c>
      <c r="E3" s="6">
        <v>0.15</v>
      </c>
      <c r="F3">
        <v>1.5</v>
      </c>
      <c r="G3" s="6">
        <v>0.23</v>
      </c>
    </row>
    <row r="4" spans="1:7">
      <c r="A4" t="s">
        <v>34</v>
      </c>
      <c r="B4" s="2">
        <f t="shared" ref="B4:B17" si="0">B3</f>
        <v>45659</v>
      </c>
      <c r="C4">
        <v>8</v>
      </c>
      <c r="D4">
        <v>65</v>
      </c>
      <c r="E4" s="6">
        <v>0.15</v>
      </c>
      <c r="F4">
        <v>1.5</v>
      </c>
      <c r="G4" s="6">
        <v>0.23</v>
      </c>
    </row>
    <row r="5" spans="1:7">
      <c r="A5" t="s">
        <v>43</v>
      </c>
      <c r="B5" s="2">
        <f t="shared" si="0"/>
        <v>45659</v>
      </c>
      <c r="C5">
        <v>6</v>
      </c>
      <c r="D5">
        <v>60</v>
      </c>
      <c r="E5" s="6">
        <v>0.15</v>
      </c>
      <c r="F5">
        <v>1.5</v>
      </c>
      <c r="G5" s="6">
        <v>0.23</v>
      </c>
    </row>
    <row r="6" spans="1:7">
      <c r="A6" t="s">
        <v>49</v>
      </c>
      <c r="B6" s="2">
        <f t="shared" si="0"/>
        <v>45659</v>
      </c>
      <c r="C6">
        <v>8</v>
      </c>
      <c r="D6">
        <v>50</v>
      </c>
      <c r="E6" s="6">
        <v>0.15</v>
      </c>
      <c r="F6">
        <v>1.5</v>
      </c>
      <c r="G6" s="6">
        <v>0.23</v>
      </c>
    </row>
    <row r="7" spans="1:7">
      <c r="A7" t="s">
        <v>53</v>
      </c>
      <c r="B7" s="2">
        <f t="shared" si="0"/>
        <v>45659</v>
      </c>
      <c r="C7">
        <v>4</v>
      </c>
      <c r="D7">
        <v>45</v>
      </c>
      <c r="E7" s="6">
        <v>0.15</v>
      </c>
      <c r="F7">
        <v>1.5</v>
      </c>
      <c r="G7" s="6">
        <v>0.23</v>
      </c>
    </row>
    <row r="8" spans="1:7">
      <c r="A8" t="s">
        <v>57</v>
      </c>
      <c r="B8" s="2">
        <f t="shared" si="0"/>
        <v>45659</v>
      </c>
      <c r="C8">
        <v>8</v>
      </c>
      <c r="D8">
        <v>85</v>
      </c>
      <c r="E8" s="6">
        <v>0.15</v>
      </c>
      <c r="F8">
        <v>1.5</v>
      </c>
      <c r="G8" s="6">
        <v>0.23</v>
      </c>
    </row>
    <row r="9" spans="1:7">
      <c r="A9" t="s">
        <v>62</v>
      </c>
      <c r="B9" s="2">
        <f t="shared" si="0"/>
        <v>45659</v>
      </c>
      <c r="C9">
        <v>0</v>
      </c>
      <c r="D9">
        <v>75</v>
      </c>
      <c r="E9" s="6">
        <v>0.15</v>
      </c>
      <c r="F9">
        <v>1.5</v>
      </c>
      <c r="G9" s="6">
        <v>0.23</v>
      </c>
    </row>
    <row r="10" spans="1:7">
      <c r="A10" t="s">
        <v>67</v>
      </c>
      <c r="B10" s="2">
        <f t="shared" si="0"/>
        <v>45659</v>
      </c>
      <c r="C10">
        <v>8</v>
      </c>
      <c r="D10">
        <v>90</v>
      </c>
      <c r="E10" s="6">
        <v>0.15</v>
      </c>
      <c r="F10">
        <v>1.5</v>
      </c>
      <c r="G10" s="6">
        <v>0.23</v>
      </c>
    </row>
    <row r="11" spans="1:7">
      <c r="A11" t="s">
        <v>70</v>
      </c>
      <c r="B11" s="2">
        <f t="shared" si="0"/>
        <v>45659</v>
      </c>
      <c r="C11">
        <v>8</v>
      </c>
      <c r="D11">
        <v>70</v>
      </c>
      <c r="E11" s="6">
        <v>0.15</v>
      </c>
      <c r="F11">
        <v>1.5</v>
      </c>
      <c r="G11" s="6">
        <v>0.23</v>
      </c>
    </row>
    <row r="12" spans="1:7">
      <c r="A12" t="s">
        <v>72</v>
      </c>
      <c r="B12" s="2">
        <f t="shared" si="0"/>
        <v>45659</v>
      </c>
      <c r="C12">
        <v>5</v>
      </c>
      <c r="D12">
        <v>95</v>
      </c>
      <c r="E12" s="6">
        <v>0.15</v>
      </c>
      <c r="F12">
        <v>1.5</v>
      </c>
      <c r="G12" s="6">
        <v>0.23</v>
      </c>
    </row>
    <row r="13" spans="1:7">
      <c r="A13" t="s">
        <v>76</v>
      </c>
      <c r="B13" s="2">
        <f t="shared" si="0"/>
        <v>45659</v>
      </c>
      <c r="C13">
        <v>8</v>
      </c>
      <c r="D13">
        <v>60</v>
      </c>
      <c r="E13" s="6">
        <v>0.15</v>
      </c>
      <c r="F13">
        <v>1.5</v>
      </c>
      <c r="G13" s="6">
        <v>0.23</v>
      </c>
    </row>
    <row r="14" spans="1:7">
      <c r="A14" t="s">
        <v>80</v>
      </c>
      <c r="B14" s="2">
        <f t="shared" si="0"/>
        <v>45659</v>
      </c>
      <c r="C14">
        <v>8</v>
      </c>
      <c r="D14">
        <v>55</v>
      </c>
      <c r="E14" s="6">
        <v>0.15</v>
      </c>
      <c r="F14">
        <v>1.5</v>
      </c>
      <c r="G14" s="6">
        <v>0.23</v>
      </c>
    </row>
    <row r="15" spans="1:7">
      <c r="A15" t="s">
        <v>84</v>
      </c>
      <c r="B15" s="2">
        <f t="shared" si="0"/>
        <v>45659</v>
      </c>
      <c r="C15">
        <v>8</v>
      </c>
      <c r="D15">
        <v>65</v>
      </c>
      <c r="E15" s="6">
        <v>0.15</v>
      </c>
      <c r="F15">
        <v>1.5</v>
      </c>
      <c r="G15" s="6">
        <v>0.23</v>
      </c>
    </row>
    <row r="16" spans="1:7">
      <c r="A16" t="s">
        <v>86</v>
      </c>
      <c r="B16" s="2">
        <f t="shared" si="0"/>
        <v>45659</v>
      </c>
      <c r="C16">
        <v>8</v>
      </c>
      <c r="D16">
        <v>60</v>
      </c>
      <c r="E16" s="6">
        <v>0.15</v>
      </c>
      <c r="F16">
        <v>1.5</v>
      </c>
      <c r="G16" s="6">
        <v>0.23</v>
      </c>
    </row>
    <row r="17" spans="1:7">
      <c r="A17" t="s">
        <v>89</v>
      </c>
      <c r="B17" s="2">
        <f t="shared" si="0"/>
        <v>45659</v>
      </c>
      <c r="C17">
        <v>0</v>
      </c>
      <c r="D17">
        <v>65</v>
      </c>
      <c r="E17" s="6">
        <v>0.15</v>
      </c>
      <c r="F17">
        <v>1.5</v>
      </c>
      <c r="G17" s="6">
        <v>0.23</v>
      </c>
    </row>
    <row r="18" spans="1:7">
      <c r="A18" t="s">
        <v>14</v>
      </c>
      <c r="B18" s="2">
        <v>45660</v>
      </c>
      <c r="C18">
        <v>8</v>
      </c>
      <c r="D18">
        <v>55</v>
      </c>
      <c r="E18" s="6">
        <v>0.15</v>
      </c>
      <c r="F18">
        <v>1.5</v>
      </c>
      <c r="G18" s="6">
        <v>0.23</v>
      </c>
    </row>
    <row r="19" spans="1:7">
      <c r="A19" t="s">
        <v>25</v>
      </c>
      <c r="B19" s="2">
        <f>B18</f>
        <v>45660</v>
      </c>
      <c r="C19">
        <v>8</v>
      </c>
      <c r="D19">
        <v>65</v>
      </c>
      <c r="E19" s="6">
        <v>0.15</v>
      </c>
      <c r="F19">
        <v>1.5</v>
      </c>
      <c r="G19" s="6">
        <v>0.23</v>
      </c>
    </row>
    <row r="20" spans="1:7">
      <c r="A20" t="s">
        <v>34</v>
      </c>
      <c r="B20" s="2">
        <f t="shared" ref="B20:B33" si="1">B19</f>
        <v>45660</v>
      </c>
      <c r="C20">
        <v>8</v>
      </c>
      <c r="D20">
        <v>65</v>
      </c>
      <c r="E20" s="6">
        <v>0.15</v>
      </c>
      <c r="F20">
        <v>1.5</v>
      </c>
      <c r="G20" s="6">
        <v>0.23</v>
      </c>
    </row>
    <row r="21" spans="1:7">
      <c r="A21" t="s">
        <v>43</v>
      </c>
      <c r="B21" s="2">
        <f t="shared" si="1"/>
        <v>45660</v>
      </c>
      <c r="C21">
        <v>8</v>
      </c>
      <c r="D21">
        <v>60</v>
      </c>
      <c r="E21" s="6">
        <v>0.15</v>
      </c>
      <c r="F21">
        <v>1.5</v>
      </c>
      <c r="G21" s="6">
        <v>0.23</v>
      </c>
    </row>
    <row r="22" spans="1:7">
      <c r="A22" t="s">
        <v>49</v>
      </c>
      <c r="B22" s="2">
        <f t="shared" si="1"/>
        <v>45660</v>
      </c>
      <c r="C22">
        <v>8</v>
      </c>
      <c r="D22">
        <v>50</v>
      </c>
      <c r="E22" s="6">
        <v>0.15</v>
      </c>
      <c r="F22">
        <v>1.5</v>
      </c>
      <c r="G22" s="6">
        <v>0.23</v>
      </c>
    </row>
    <row r="23" spans="1:7">
      <c r="A23" t="s">
        <v>53</v>
      </c>
      <c r="B23" s="2">
        <f t="shared" si="1"/>
        <v>45660</v>
      </c>
      <c r="C23">
        <v>0</v>
      </c>
      <c r="D23">
        <v>45</v>
      </c>
      <c r="E23" s="6">
        <v>0.15</v>
      </c>
      <c r="F23">
        <v>1.5</v>
      </c>
      <c r="G23" s="6">
        <v>0.23</v>
      </c>
    </row>
    <row r="24" spans="1:7">
      <c r="A24" t="s">
        <v>57</v>
      </c>
      <c r="B24" s="2">
        <f t="shared" si="1"/>
        <v>45660</v>
      </c>
      <c r="C24">
        <v>8</v>
      </c>
      <c r="D24">
        <v>85</v>
      </c>
      <c r="E24" s="6">
        <v>0.15</v>
      </c>
      <c r="F24">
        <v>1.5</v>
      </c>
      <c r="G24" s="6">
        <v>0.23</v>
      </c>
    </row>
    <row r="25" spans="1:7">
      <c r="A25" t="s">
        <v>62</v>
      </c>
      <c r="B25" s="2">
        <f t="shared" si="1"/>
        <v>45660</v>
      </c>
      <c r="C25">
        <v>3</v>
      </c>
      <c r="D25">
        <v>75</v>
      </c>
      <c r="E25" s="6">
        <v>0.15</v>
      </c>
      <c r="F25">
        <v>1.5</v>
      </c>
      <c r="G25" s="6">
        <v>0.23</v>
      </c>
    </row>
    <row r="26" spans="1:7">
      <c r="A26" t="s">
        <v>67</v>
      </c>
      <c r="B26" s="2">
        <f t="shared" si="1"/>
        <v>45660</v>
      </c>
      <c r="C26">
        <v>0</v>
      </c>
      <c r="D26">
        <v>90</v>
      </c>
      <c r="E26" s="6">
        <v>0.15</v>
      </c>
      <c r="F26">
        <v>1.5</v>
      </c>
      <c r="G26" s="6">
        <v>0.23</v>
      </c>
    </row>
    <row r="27" spans="1:7">
      <c r="A27" t="s">
        <v>70</v>
      </c>
      <c r="B27" s="2">
        <f t="shared" si="1"/>
        <v>45660</v>
      </c>
      <c r="C27">
        <v>8</v>
      </c>
      <c r="D27">
        <v>70</v>
      </c>
      <c r="E27" s="6">
        <v>0.15</v>
      </c>
      <c r="F27">
        <v>1.5</v>
      </c>
      <c r="G27" s="6">
        <v>0.23</v>
      </c>
    </row>
    <row r="28" spans="1:7">
      <c r="A28" t="s">
        <v>72</v>
      </c>
      <c r="B28" s="2">
        <f t="shared" si="1"/>
        <v>45660</v>
      </c>
      <c r="C28">
        <v>8</v>
      </c>
      <c r="D28">
        <v>95</v>
      </c>
      <c r="E28" s="6">
        <v>0.15</v>
      </c>
      <c r="F28">
        <v>1.5</v>
      </c>
      <c r="G28" s="6">
        <v>0.23</v>
      </c>
    </row>
    <row r="29" spans="1:7">
      <c r="A29" t="s">
        <v>76</v>
      </c>
      <c r="B29" s="2">
        <f t="shared" si="1"/>
        <v>45660</v>
      </c>
      <c r="C29">
        <v>8</v>
      </c>
      <c r="D29">
        <v>60</v>
      </c>
      <c r="E29" s="6">
        <v>0.15</v>
      </c>
      <c r="F29">
        <v>1.5</v>
      </c>
      <c r="G29" s="6">
        <v>0.23</v>
      </c>
    </row>
    <row r="30" spans="1:7">
      <c r="A30" t="s">
        <v>80</v>
      </c>
      <c r="B30" s="2">
        <f t="shared" si="1"/>
        <v>45660</v>
      </c>
      <c r="C30">
        <v>7</v>
      </c>
      <c r="D30">
        <v>55</v>
      </c>
      <c r="E30" s="6">
        <v>0.15</v>
      </c>
      <c r="F30">
        <v>1.5</v>
      </c>
      <c r="G30" s="6">
        <v>0.23</v>
      </c>
    </row>
    <row r="31" spans="1:7">
      <c r="A31" t="s">
        <v>84</v>
      </c>
      <c r="B31" s="2">
        <f t="shared" si="1"/>
        <v>45660</v>
      </c>
      <c r="C31">
        <v>0</v>
      </c>
      <c r="D31">
        <v>65</v>
      </c>
      <c r="E31" s="6">
        <v>0.15</v>
      </c>
      <c r="F31">
        <v>1.5</v>
      </c>
      <c r="G31" s="6">
        <v>0.23</v>
      </c>
    </row>
    <row r="32" spans="1:7">
      <c r="A32" t="s">
        <v>86</v>
      </c>
      <c r="B32" s="2">
        <f t="shared" si="1"/>
        <v>45660</v>
      </c>
      <c r="C32">
        <v>8</v>
      </c>
      <c r="D32">
        <v>60</v>
      </c>
      <c r="E32" s="6">
        <v>0.15</v>
      </c>
      <c r="F32">
        <v>1.5</v>
      </c>
      <c r="G32" s="6">
        <v>0.23</v>
      </c>
    </row>
    <row r="33" spans="1:7">
      <c r="A33" t="s">
        <v>89</v>
      </c>
      <c r="B33" s="2">
        <f t="shared" si="1"/>
        <v>45660</v>
      </c>
      <c r="C33">
        <v>8</v>
      </c>
      <c r="D33">
        <v>65</v>
      </c>
      <c r="E33" s="6">
        <v>0.15</v>
      </c>
      <c r="F33">
        <v>1.5</v>
      </c>
      <c r="G33" s="6">
        <v>0.23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7"/>
  <sheetViews>
    <sheetView workbookViewId="0">
      <selection activeCell="G18" sqref="G18"/>
    </sheetView>
  </sheetViews>
  <sheetFormatPr defaultRowHeight="14.25"/>
  <cols>
    <col min="1" max="1" width="12.42578125" customWidth="1"/>
    <col min="2" max="2" width="12.85546875" customWidth="1"/>
    <col min="3" max="3" width="10.140625" customWidth="1"/>
    <col min="5" max="5" width="12.7109375" bestFit="1" customWidth="1"/>
  </cols>
  <sheetData>
    <row r="1" spans="1:7">
      <c r="A1" s="1" t="s">
        <v>0</v>
      </c>
      <c r="B1" s="1" t="s">
        <v>102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</row>
    <row r="2" spans="1:7">
      <c r="A2" t="s">
        <v>14</v>
      </c>
      <c r="B2" s="2">
        <v>45853</v>
      </c>
      <c r="C2">
        <v>87</v>
      </c>
      <c r="D2" t="str">
        <f>IF(C2&gt;90, "A", IF(C2&gt;=80, "B", IF(C2&gt;=60, "C", "D")))</f>
        <v>B</v>
      </c>
      <c r="E2" t="s">
        <v>15</v>
      </c>
      <c r="F2">
        <v>4</v>
      </c>
      <c r="G2">
        <v>4</v>
      </c>
    </row>
    <row r="3" spans="1:7">
      <c r="A3" t="s">
        <v>25</v>
      </c>
      <c r="B3" s="2">
        <f>B2</f>
        <v>45853</v>
      </c>
      <c r="C3">
        <v>92</v>
      </c>
      <c r="D3" t="str">
        <f t="shared" ref="D3:D17" si="0">IF(C3&gt;90, "A", IF(C3&gt;=80, "B", IF(C3&gt;=60, "C", "D")))</f>
        <v>A</v>
      </c>
      <c r="E3" t="s">
        <v>26</v>
      </c>
      <c r="F3">
        <v>5</v>
      </c>
      <c r="G3">
        <v>5</v>
      </c>
    </row>
    <row r="4" spans="1:7">
      <c r="A4" t="s">
        <v>34</v>
      </c>
      <c r="B4" s="2">
        <f>B3</f>
        <v>45853</v>
      </c>
      <c r="C4">
        <v>79</v>
      </c>
      <c r="D4" t="str">
        <f t="shared" si="0"/>
        <v>C</v>
      </c>
      <c r="E4" t="s">
        <v>35</v>
      </c>
      <c r="F4">
        <v>3.5</v>
      </c>
      <c r="G4">
        <v>4</v>
      </c>
    </row>
    <row r="5" spans="1:7">
      <c r="A5" t="s">
        <v>43</v>
      </c>
      <c r="B5" s="2">
        <f t="shared" ref="B5:B17" si="1">B4</f>
        <v>45853</v>
      </c>
      <c r="C5">
        <v>75</v>
      </c>
      <c r="D5" t="str">
        <f t="shared" si="0"/>
        <v>C</v>
      </c>
      <c r="E5" t="s">
        <v>44</v>
      </c>
      <c r="F5">
        <v>4</v>
      </c>
      <c r="G5">
        <v>4</v>
      </c>
    </row>
    <row r="6" spans="1:7">
      <c r="A6" t="s">
        <v>49</v>
      </c>
      <c r="B6" s="2">
        <f t="shared" si="1"/>
        <v>45853</v>
      </c>
      <c r="C6">
        <v>86</v>
      </c>
      <c r="D6" t="str">
        <f t="shared" si="0"/>
        <v>B</v>
      </c>
      <c r="E6" t="s">
        <v>50</v>
      </c>
      <c r="F6">
        <v>5</v>
      </c>
      <c r="G6">
        <v>4</v>
      </c>
    </row>
    <row r="7" spans="1:7">
      <c r="A7" t="s">
        <v>53</v>
      </c>
      <c r="B7" s="2">
        <f t="shared" si="1"/>
        <v>45853</v>
      </c>
      <c r="C7">
        <v>95</v>
      </c>
      <c r="D7" t="str">
        <f t="shared" si="0"/>
        <v>A</v>
      </c>
      <c r="E7" t="s">
        <v>54</v>
      </c>
      <c r="F7">
        <v>5</v>
      </c>
      <c r="G7">
        <v>5</v>
      </c>
    </row>
    <row r="8" spans="1:7">
      <c r="A8" t="s">
        <v>57</v>
      </c>
      <c r="B8" s="2">
        <f t="shared" si="1"/>
        <v>45853</v>
      </c>
      <c r="C8">
        <v>57</v>
      </c>
      <c r="D8" t="str">
        <f t="shared" si="0"/>
        <v>D</v>
      </c>
      <c r="E8" t="s">
        <v>58</v>
      </c>
      <c r="F8">
        <v>3</v>
      </c>
      <c r="G8">
        <v>3</v>
      </c>
    </row>
    <row r="9" spans="1:7">
      <c r="A9" t="s">
        <v>62</v>
      </c>
      <c r="B9" s="2">
        <f t="shared" si="1"/>
        <v>45853</v>
      </c>
      <c r="C9">
        <v>78</v>
      </c>
      <c r="D9" t="str">
        <f t="shared" si="0"/>
        <v>C</v>
      </c>
      <c r="E9" t="s">
        <v>63</v>
      </c>
      <c r="F9">
        <v>4</v>
      </c>
      <c r="G9">
        <v>3.5</v>
      </c>
    </row>
    <row r="10" spans="1:7">
      <c r="A10" t="s">
        <v>67</v>
      </c>
      <c r="B10" s="2">
        <f t="shared" si="1"/>
        <v>45853</v>
      </c>
      <c r="C10">
        <v>80</v>
      </c>
      <c r="D10" t="str">
        <f t="shared" si="0"/>
        <v>B</v>
      </c>
      <c r="E10" t="s">
        <v>68</v>
      </c>
      <c r="F10">
        <v>4.5</v>
      </c>
      <c r="G10">
        <v>5</v>
      </c>
    </row>
    <row r="11" spans="1:7">
      <c r="A11" t="s">
        <v>70</v>
      </c>
      <c r="B11" s="2">
        <f t="shared" si="1"/>
        <v>45853</v>
      </c>
      <c r="C11">
        <v>70</v>
      </c>
      <c r="D11" t="str">
        <f t="shared" si="0"/>
        <v>C</v>
      </c>
      <c r="E11" t="s">
        <v>71</v>
      </c>
      <c r="F11">
        <v>5</v>
      </c>
      <c r="G11">
        <v>4.5</v>
      </c>
    </row>
    <row r="12" spans="1:7">
      <c r="A12" t="s">
        <v>72</v>
      </c>
      <c r="B12" s="2">
        <f t="shared" si="1"/>
        <v>45853</v>
      </c>
      <c r="C12">
        <v>80</v>
      </c>
      <c r="D12" t="str">
        <f t="shared" si="0"/>
        <v>B</v>
      </c>
      <c r="E12" t="s">
        <v>73</v>
      </c>
      <c r="F12">
        <v>4.7</v>
      </c>
      <c r="G12">
        <v>4</v>
      </c>
    </row>
    <row r="13" spans="1:7">
      <c r="A13" t="s">
        <v>76</v>
      </c>
      <c r="B13" s="2">
        <f t="shared" si="1"/>
        <v>45853</v>
      </c>
      <c r="C13">
        <v>65</v>
      </c>
      <c r="D13" t="str">
        <f t="shared" si="0"/>
        <v>C</v>
      </c>
      <c r="E13" t="s">
        <v>77</v>
      </c>
      <c r="F13">
        <v>4</v>
      </c>
      <c r="G13">
        <v>3.5</v>
      </c>
    </row>
    <row r="14" spans="1:7">
      <c r="A14" t="s">
        <v>80</v>
      </c>
      <c r="B14" s="2">
        <f t="shared" si="1"/>
        <v>45853</v>
      </c>
      <c r="C14">
        <v>79</v>
      </c>
      <c r="D14" t="str">
        <f t="shared" si="0"/>
        <v>C</v>
      </c>
      <c r="E14" t="s">
        <v>81</v>
      </c>
      <c r="F14">
        <v>4.5</v>
      </c>
      <c r="G14">
        <v>5</v>
      </c>
    </row>
    <row r="15" spans="1:7">
      <c r="A15" t="s">
        <v>84</v>
      </c>
      <c r="B15" s="2">
        <f t="shared" si="1"/>
        <v>45853</v>
      </c>
      <c r="C15">
        <v>83</v>
      </c>
      <c r="D15" t="str">
        <f t="shared" si="0"/>
        <v>B</v>
      </c>
      <c r="E15" t="s">
        <v>85</v>
      </c>
      <c r="F15">
        <v>5</v>
      </c>
      <c r="G15">
        <v>5</v>
      </c>
    </row>
    <row r="16" spans="1:7">
      <c r="A16" t="s">
        <v>86</v>
      </c>
      <c r="B16" s="2">
        <f t="shared" si="1"/>
        <v>45853</v>
      </c>
      <c r="C16">
        <v>91</v>
      </c>
      <c r="D16" t="str">
        <f t="shared" si="0"/>
        <v>A</v>
      </c>
      <c r="E16" t="s">
        <v>87</v>
      </c>
      <c r="F16">
        <v>5</v>
      </c>
      <c r="G16">
        <v>5</v>
      </c>
    </row>
    <row r="17" spans="1:7">
      <c r="A17" t="s">
        <v>89</v>
      </c>
      <c r="B17" s="2">
        <f t="shared" si="1"/>
        <v>45853</v>
      </c>
      <c r="C17">
        <v>77</v>
      </c>
      <c r="D17" t="str">
        <f t="shared" si="0"/>
        <v>C</v>
      </c>
      <c r="E17" t="s">
        <v>90</v>
      </c>
      <c r="F17">
        <v>5</v>
      </c>
      <c r="G17">
        <v>4.7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8c2cb6-141e-4687-9328-746b2032c098">
      <Terms xmlns="http://schemas.microsoft.com/office/infopath/2007/PartnerControls"/>
    </lcf76f155ced4ddcb4097134ff3c332f>
    <TaxCatchAll xmlns="8f589031-b92f-4329-ab9e-baad7967897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F9FF2578EF24FBA7AC6334F798ACA" ma:contentTypeVersion="14" ma:contentTypeDescription="Create a new document." ma:contentTypeScope="" ma:versionID="8629587a74170741972a6f9d542a19b7">
  <xsd:schema xmlns:xsd="http://www.w3.org/2001/XMLSchema" xmlns:xs="http://www.w3.org/2001/XMLSchema" xmlns:p="http://schemas.microsoft.com/office/2006/metadata/properties" xmlns:ns2="428c2cb6-141e-4687-9328-746b2032c098" xmlns:ns3="8f589031-b92f-4329-ab9e-baad79678970" targetNamespace="http://schemas.microsoft.com/office/2006/metadata/properties" ma:root="true" ma:fieldsID="ca1cbde5408e3733e397f2f597b6c534" ns2:_="" ns3:_="">
    <xsd:import namespace="428c2cb6-141e-4687-9328-746b2032c098"/>
    <xsd:import namespace="8f589031-b92f-4329-ab9e-baad796789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2cb6-141e-4687-9328-746b2032c0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3c61311-600d-41f3-a573-bd52b5d936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89031-b92f-4329-ab9e-baad7967897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f0740e-5cfe-4966-bcd0-a30148c97c0e}" ma:internalName="TaxCatchAll" ma:showField="CatchAllData" ma:web="8f589031-b92f-4329-ab9e-baad796789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89F3F5-E8E9-41B3-B63C-FE7D4EC25B0A}"/>
</file>

<file path=customXml/itemProps2.xml><?xml version="1.0" encoding="utf-8"?>
<ds:datastoreItem xmlns:ds="http://schemas.openxmlformats.org/officeDocument/2006/customXml" ds:itemID="{70426D33-2976-4A59-B9FA-98D30C9B8130}"/>
</file>

<file path=customXml/itemProps3.xml><?xml version="1.0" encoding="utf-8"?>
<ds:datastoreItem xmlns:ds="http://schemas.openxmlformats.org/officeDocument/2006/customXml" ds:itemID="{FC61BDE5-05D1-4D31-9495-F982B3B561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Ally Khamis</cp:lastModifiedBy>
  <cp:revision/>
  <dcterms:created xsi:type="dcterms:W3CDTF">2025-09-02T14:41:22Z</dcterms:created>
  <dcterms:modified xsi:type="dcterms:W3CDTF">2025-09-23T18:44:17Z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0x010100184F9FF2578EF24FBA7AC6334F798ACA</vt:lpwstr>
  </property>
  <property fmtid="{D5CDD505-2E9C-101B-9397-08002B2CF9AE}" pid="3" name="MediaServiceImageTags">
    <vt:lpwstr/>
  </property>
</Properties>
</file>